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6" windowHeight="7428" activeTab="0"/>
  </bookViews>
  <sheets>
    <sheet name="Feuil1" sheetId="1" r:id="rId1"/>
  </sheets>
  <definedNames>
    <definedName name="_xlnm.Print_Area" localSheetId="0">'Feuil1'!$A$1:$I$41</definedName>
  </definedNames>
  <calcPr fullCalcOnLoad="1"/>
</workbook>
</file>

<file path=xl/sharedStrings.xml><?xml version="1.0" encoding="utf-8"?>
<sst xmlns="http://schemas.openxmlformats.org/spreadsheetml/2006/main" count="59" uniqueCount="54">
  <si>
    <t>NOM</t>
  </si>
  <si>
    <t>PRENOM</t>
  </si>
  <si>
    <t>ANNEE DE  NAISSANCE</t>
  </si>
  <si>
    <t>VOICI NOTRE ADRESSE:</t>
  </si>
  <si>
    <t>Nos téléphones:</t>
  </si>
  <si>
    <t>Notre adresse mail:</t>
  </si>
  <si>
    <t>QUELLES SONT NOS DATES DE SEJOUR?</t>
  </si>
  <si>
    <t>QUI SOMMES-NOUS ?</t>
  </si>
  <si>
    <t>ARRIVEE LE</t>
  </si>
  <si>
    <t>MATIN</t>
  </si>
  <si>
    <t>MIDI</t>
  </si>
  <si>
    <t>SOIR</t>
  </si>
  <si>
    <t>DATES</t>
  </si>
  <si>
    <t>Prix unitaire</t>
  </si>
  <si>
    <t>TOTAL</t>
  </si>
  <si>
    <t>Total repas</t>
  </si>
  <si>
    <t>DEPART LE</t>
  </si>
  <si>
    <t>nb nuits</t>
  </si>
  <si>
    <t>Je viens avec</t>
  </si>
  <si>
    <t>Tente</t>
  </si>
  <si>
    <t>Caravane/Camping-car</t>
  </si>
  <si>
    <t>Prix/nuit</t>
  </si>
  <si>
    <t>Quantité</t>
  </si>
  <si>
    <t>Je désire l'électricité</t>
  </si>
  <si>
    <t>Nb enfants (-18 ans)</t>
  </si>
  <si>
    <t>OBSERVATIONS</t>
  </si>
  <si>
    <t>Taxe séjour (18 ans et + )</t>
  </si>
  <si>
    <t xml:space="preserve">JE VIENS CAMPER AVEC MON MATERIEL (Attention nuits parfois fraîches!) </t>
  </si>
  <si>
    <t>TOTAL camping</t>
  </si>
  <si>
    <t>TOTAL Général</t>
  </si>
  <si>
    <t>TOTAL en dur</t>
  </si>
  <si>
    <t>TOTAL Coût REPAS</t>
  </si>
  <si>
    <t>Nb d'adultes qui campent</t>
  </si>
  <si>
    <t>JE REMPLIS SOIGNEUSEMENTLES CASES JAUNES</t>
  </si>
  <si>
    <t>J'envoie un acompte minimum de 30€ pour valider mon inscription à l'ordre de CENTRE CHRETIEN adresse: 500, chemin du Moulin 30160 GAGNIERES, et recevrai une confirmation.</t>
  </si>
  <si>
    <t>Total Qté x nb nuits</t>
  </si>
  <si>
    <t>Nombre de repas (14 ans et +)</t>
  </si>
  <si>
    <t>Nombre de repas (5 à 13 ans)</t>
  </si>
  <si>
    <t>NOUS DESIRONS PRENDRE NOS REPAS AU SELF (gratuit pour les 0 à 4 ans)</t>
  </si>
  <si>
    <t>Nos frais de session: J'inscris le nombre de personnes concernées</t>
  </si>
  <si>
    <r>
      <t xml:space="preserve">Pour la carte repas, mettre une croix si la personne mange au self du Centre 
</t>
    </r>
    <r>
      <rPr>
        <sz val="20"/>
        <color indexed="8"/>
        <rFont val="Webdings"/>
        <family val="1"/>
      </rPr>
      <t>a</t>
    </r>
  </si>
  <si>
    <t>Nb adulte sup. (35€):</t>
  </si>
  <si>
    <t>Nb adultes (50€):</t>
  </si>
  <si>
    <t>Nb ado (25€):</t>
  </si>
  <si>
    <t>Nb enfant 4-13 ans (15€)</t>
  </si>
  <si>
    <r>
      <t xml:space="preserve">Total de mes frais de session </t>
    </r>
    <r>
      <rPr>
        <sz val="11"/>
        <color indexed="8"/>
        <rFont val="Calibri Light"/>
        <family val="2"/>
      </rPr>
      <t>(plafonnés à 140 €, les suppléments sont offerts à la famille)</t>
    </r>
    <r>
      <rPr>
        <sz val="13"/>
        <color indexed="8"/>
        <rFont val="Calibri Light"/>
        <family val="2"/>
      </rPr>
      <t>:</t>
    </r>
  </si>
  <si>
    <t>Animaux (2 maximum)</t>
  </si>
  <si>
    <t>Aucun changement dans l'inscripition  une semaine avant la convention et durant les 3 premiers jours n'est possible.</t>
  </si>
  <si>
    <t>Paiements étalés et chèques vacances bienvenus -  info@ccgagnieres.com</t>
  </si>
  <si>
    <t>Je désire loger en dur (nb places limitées), j'appelle donc au 
04-66-25-02-67 et je mets le montant ici:</t>
  </si>
  <si>
    <t>forfait repas du dimanche soir  10/07/2022 au  samedi matin 15 juillet 2022</t>
  </si>
  <si>
    <t>dimanche  midi 10 juillet 2022</t>
  </si>
  <si>
    <t>samedi midi 16 juillet 2022</t>
  </si>
  <si>
    <r>
      <t xml:space="preserve">INSCRIPTION à la CONVENTION CHARISMATIQUE INTERCONFESSIONNELLE du dimanche 10 juillet à 20h00 au vendredi 15 juillet à 22h00 </t>
    </r>
    <r>
      <rPr>
        <sz val="13"/>
        <color indexed="8"/>
        <rFont val="Calibri"/>
        <family val="2"/>
      </rPr>
      <t>au       CENTRE CHRETIEN DE GAGNIERES</t>
    </r>
  </si>
</sst>
</file>

<file path=xl/styles.xml><?xml version="1.0" encoding="utf-8"?>
<styleSheet xmlns="http://schemas.openxmlformats.org/spreadsheetml/2006/main">
  <numFmts count="35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_ * #,##0_)\ _€_ ;_ * \(#,##0\)\ _€_ ;_ * &quot;-&quot;_)\ _€_ ;_ @_ "/>
    <numFmt numFmtId="165" formatCode="_ * #,##0.00_)\ _€_ ;_ * \(#,##0.00\)\ _€_ ;_ * &quot;-&quot;??_)\ _€_ ;_ @_ "/>
    <numFmt numFmtId="166" formatCode="#,##0\ &quot;$&quot;_);\(#,##0\ &quot;$&quot;\)"/>
    <numFmt numFmtId="167" formatCode="#,##0\ &quot;$&quot;_);[Red]\(#,##0\ &quot;$&quot;\)"/>
    <numFmt numFmtId="168" formatCode="#,##0.00\ &quot;$&quot;_);\(#,##0.00\ &quot;$&quot;\)"/>
    <numFmt numFmtId="169" formatCode="#,##0.00\ &quot;$&quot;_);[Red]\(#,##0.00\ &quot;$&quot;\)"/>
    <numFmt numFmtId="170" formatCode="_ * #,##0_)\ &quot;$&quot;_ ;_ * \(#,##0\)\ &quot;$&quot;_ ;_ * &quot;-&quot;_)\ &quot;$&quot;_ ;_ @_ "/>
    <numFmt numFmtId="171" formatCode="_ * #,##0_)\ _$_ ;_ * \(#,##0\)\ _$_ ;_ * &quot;-&quot;_)\ _$_ ;_ @_ "/>
    <numFmt numFmtId="172" formatCode="_ * #,##0.00_)\ &quot;$&quot;_ ;_ * \(#,##0.00\)\ &quot;$&quot;_ ;_ * &quot;-&quot;??_)\ &quot;$&quot;_ ;_ @_ "/>
    <numFmt numFmtId="173" formatCode="_ * #,##0.00_)\ _$_ ;_ * \(#,##0.00\)\ _$_ ;_ * &quot;-&quot;??_)\ _$_ ;_ @_ 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0000"/>
    <numFmt numFmtId="186" formatCode="[$-40C]dddd\ d\ mmmm\ yyyy"/>
    <numFmt numFmtId="187" formatCode="[$-F800]dddd\,\ mmmm\ dd\,\ yyyy"/>
    <numFmt numFmtId="188" formatCode="mmm\-yyyy"/>
    <numFmt numFmtId="189" formatCode="[$-C0C]d\ mmmm\ yyyy"/>
    <numFmt numFmtId="190" formatCode="#,##0.00\ &quot;€&quot;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Webdings"/>
      <family val="1"/>
    </font>
    <font>
      <sz val="13"/>
      <color indexed="8"/>
      <name val="Calibri"/>
      <family val="2"/>
    </font>
    <font>
      <sz val="13"/>
      <color indexed="8"/>
      <name val="Calibri Light"/>
      <family val="2"/>
    </font>
    <font>
      <sz val="11"/>
      <color indexed="8"/>
      <name val="Calibri Light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63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5"/>
      <color indexed="8"/>
      <name val="Calibri"/>
      <family val="2"/>
    </font>
    <font>
      <sz val="25"/>
      <color indexed="8"/>
      <name val="Calibri"/>
      <family val="2"/>
    </font>
    <font>
      <sz val="20"/>
      <color indexed="8"/>
      <name val="Calibri"/>
      <family val="2"/>
    </font>
    <font>
      <sz val="11"/>
      <color indexed="23"/>
      <name val="Poppins"/>
      <family val="0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22"/>
      <color indexed="8"/>
      <name val="Calibri"/>
      <family val="2"/>
    </font>
    <font>
      <b/>
      <sz val="15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222222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5"/>
      <color theme="1"/>
      <name val="Calibri"/>
      <family val="2"/>
    </font>
    <font>
      <sz val="25"/>
      <color theme="1"/>
      <name val="Calibri"/>
      <family val="2"/>
    </font>
    <font>
      <sz val="20"/>
      <color theme="1"/>
      <name val="Calibri"/>
      <family val="2"/>
    </font>
    <font>
      <sz val="11"/>
      <color rgb="FF5A5A5A"/>
      <name val="Poppins"/>
      <family val="0"/>
    </font>
    <font>
      <sz val="13"/>
      <color theme="1"/>
      <name val="Calibri Light"/>
      <family val="2"/>
    </font>
    <font>
      <b/>
      <sz val="15"/>
      <color theme="1"/>
      <name val="Calibri"/>
      <family val="2"/>
    </font>
    <font>
      <sz val="22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2D05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177" fontId="58" fillId="0" borderId="10" xfId="0" applyNumberFormat="1" applyFont="1" applyBorder="1" applyAlignment="1">
      <alignment wrapText="1"/>
    </xf>
    <xf numFmtId="0" fontId="58" fillId="0" borderId="11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177" fontId="58" fillId="0" borderId="13" xfId="0" applyNumberFormat="1" applyFont="1" applyBorder="1" applyAlignment="1">
      <alignment wrapText="1"/>
    </xf>
    <xf numFmtId="177" fontId="58" fillId="0" borderId="14" xfId="0" applyNumberFormat="1" applyFont="1" applyBorder="1" applyAlignment="1">
      <alignment wrapText="1"/>
    </xf>
    <xf numFmtId="0" fontId="58" fillId="0" borderId="15" xfId="0" applyFont="1" applyBorder="1" applyAlignment="1">
      <alignment horizontal="center" vertical="center" wrapText="1"/>
    </xf>
    <xf numFmtId="177" fontId="58" fillId="0" borderId="15" xfId="0" applyNumberFormat="1" applyFont="1" applyBorder="1" applyAlignment="1">
      <alignment wrapText="1"/>
    </xf>
    <xf numFmtId="177" fontId="58" fillId="0" borderId="16" xfId="0" applyNumberFormat="1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187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53" fillId="0" borderId="18" xfId="0" applyFont="1" applyBorder="1" applyAlignment="1">
      <alignment horizontal="center"/>
    </xf>
    <xf numFmtId="177" fontId="58" fillId="0" borderId="10" xfId="0" applyNumberFormat="1" applyFont="1" applyBorder="1" applyAlignment="1">
      <alignment horizontal="center" wrapText="1"/>
    </xf>
    <xf numFmtId="14" fontId="0" fillId="33" borderId="10" xfId="0" applyNumberFormat="1" applyFill="1" applyBorder="1" applyAlignment="1" applyProtection="1">
      <alignment/>
      <protection locked="0"/>
    </xf>
    <xf numFmtId="16" fontId="0" fillId="33" borderId="10" xfId="0" applyNumberFormat="1" applyFill="1" applyBorder="1" applyAlignment="1" applyProtection="1">
      <alignment/>
      <protection locked="0"/>
    </xf>
    <xf numFmtId="0" fontId="58" fillId="33" borderId="10" xfId="0" applyFont="1" applyFill="1" applyBorder="1" applyAlignment="1" applyProtection="1">
      <alignment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58" fillId="33" borderId="19" xfId="0" applyFont="1" applyFill="1" applyBorder="1" applyAlignment="1" applyProtection="1">
      <alignment/>
      <protection locked="0"/>
    </xf>
    <xf numFmtId="0" fontId="58" fillId="0" borderId="19" xfId="0" applyFont="1" applyBorder="1" applyAlignment="1">
      <alignment/>
    </xf>
    <xf numFmtId="177" fontId="58" fillId="0" borderId="19" xfId="0" applyNumberFormat="1" applyFont="1" applyBorder="1" applyAlignment="1">
      <alignment wrapText="1"/>
    </xf>
    <xf numFmtId="177" fontId="58" fillId="0" borderId="20" xfId="0" applyNumberFormat="1" applyFont="1" applyBorder="1" applyAlignment="1">
      <alignment wrapText="1"/>
    </xf>
    <xf numFmtId="187" fontId="0" fillId="0" borderId="17" xfId="0" applyNumberFormat="1" applyBorder="1" applyAlignment="1">
      <alignment horizontal="left"/>
    </xf>
    <xf numFmtId="0" fontId="57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7" fillId="0" borderId="21" xfId="0" applyFont="1" applyBorder="1" applyAlignment="1">
      <alignment horizontal="center" vertical="center" wrapText="1"/>
    </xf>
    <xf numFmtId="0" fontId="59" fillId="33" borderId="22" xfId="0" applyFont="1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57" fillId="33" borderId="10" xfId="0" applyFont="1" applyFill="1" applyBorder="1" applyAlignment="1" applyProtection="1">
      <alignment horizontal="left" vertical="center"/>
      <protection locked="0"/>
    </xf>
    <xf numFmtId="185" fontId="0" fillId="33" borderId="10" xfId="0" applyNumberFormat="1" applyFill="1" applyBorder="1" applyAlignment="1" applyProtection="1">
      <alignment horizontal="left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57" fillId="33" borderId="14" xfId="0" applyFont="1" applyFill="1" applyBorder="1" applyAlignment="1" applyProtection="1">
      <alignment horizontal="left" vertical="center"/>
      <protection locked="0"/>
    </xf>
    <xf numFmtId="185" fontId="0" fillId="33" borderId="14" xfId="0" applyNumberFormat="1" applyFill="1" applyBorder="1" applyAlignment="1" applyProtection="1">
      <alignment horizontal="left" vertical="center"/>
      <protection locked="0"/>
    </xf>
    <xf numFmtId="0" fontId="60" fillId="33" borderId="10" xfId="0" applyFont="1" applyFill="1" applyBorder="1" applyAlignment="1" applyProtection="1">
      <alignment horizontal="center" vertical="center"/>
      <protection locked="0"/>
    </xf>
    <xf numFmtId="0" fontId="60" fillId="33" borderId="14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/>
    </xf>
    <xf numFmtId="177" fontId="58" fillId="34" borderId="11" xfId="0" applyNumberFormat="1" applyFont="1" applyFill="1" applyBorder="1" applyAlignment="1">
      <alignment horizontal="center" wrapText="1"/>
    </xf>
    <xf numFmtId="177" fontId="58" fillId="34" borderId="10" xfId="0" applyNumberFormat="1" applyFont="1" applyFill="1" applyBorder="1" applyAlignment="1">
      <alignment horizontal="center" wrapText="1"/>
    </xf>
    <xf numFmtId="177" fontId="58" fillId="34" borderId="15" xfId="0" applyNumberFormat="1" applyFont="1" applyFill="1" applyBorder="1" applyAlignment="1">
      <alignment horizontal="center" wrapText="1"/>
    </xf>
    <xf numFmtId="190" fontId="58" fillId="34" borderId="11" xfId="0" applyNumberFormat="1" applyFont="1" applyFill="1" applyBorder="1" applyAlignment="1">
      <alignment horizontal="center" vertical="center"/>
    </xf>
    <xf numFmtId="190" fontId="58" fillId="34" borderId="10" xfId="0" applyNumberFormat="1" applyFont="1" applyFill="1" applyBorder="1" applyAlignment="1">
      <alignment horizontal="center" vertical="center"/>
    </xf>
    <xf numFmtId="190" fontId="58" fillId="34" borderId="12" xfId="0" applyNumberFormat="1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/>
    </xf>
    <xf numFmtId="0" fontId="58" fillId="33" borderId="10" xfId="0" applyFont="1" applyFill="1" applyBorder="1" applyAlignment="1" applyProtection="1">
      <alignment horizontal="center" vertical="center"/>
      <protection locked="0"/>
    </xf>
    <xf numFmtId="0" fontId="58" fillId="35" borderId="15" xfId="0" applyFont="1" applyFill="1" applyBorder="1" applyAlignment="1">
      <alignment/>
    </xf>
    <xf numFmtId="0" fontId="58" fillId="0" borderId="10" xfId="0" applyFont="1" applyBorder="1" applyAlignment="1">
      <alignment horizontal="center" vertical="center"/>
    </xf>
    <xf numFmtId="177" fontId="58" fillId="35" borderId="11" xfId="0" applyNumberFormat="1" applyFont="1" applyFill="1" applyBorder="1" applyAlignment="1">
      <alignment horizontal="center" wrapText="1"/>
    </xf>
    <xf numFmtId="177" fontId="58" fillId="35" borderId="15" xfId="0" applyNumberFormat="1" applyFont="1" applyFill="1" applyBorder="1" applyAlignment="1">
      <alignment horizontal="center" wrapText="1"/>
    </xf>
    <xf numFmtId="175" fontId="62" fillId="0" borderId="23" xfId="0" applyNumberFormat="1" applyFont="1" applyBorder="1" applyAlignment="1">
      <alignment horizontal="center" vertical="center" wrapText="1"/>
    </xf>
    <xf numFmtId="175" fontId="62" fillId="0" borderId="24" xfId="0" applyNumberFormat="1" applyFont="1" applyBorder="1" applyAlignment="1">
      <alignment horizontal="center" vertical="center" wrapText="1"/>
    </xf>
    <xf numFmtId="175" fontId="62" fillId="0" borderId="25" xfId="0" applyNumberFormat="1" applyFont="1" applyBorder="1" applyAlignment="1">
      <alignment horizontal="center" vertical="center" wrapText="1"/>
    </xf>
    <xf numFmtId="175" fontId="62" fillId="0" borderId="26" xfId="0" applyNumberFormat="1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177" fontId="64" fillId="36" borderId="31" xfId="0" applyNumberFormat="1" applyFont="1" applyFill="1" applyBorder="1" applyAlignment="1">
      <alignment horizontal="center" vertical="center"/>
    </xf>
    <xf numFmtId="177" fontId="64" fillId="36" borderId="32" xfId="0" applyNumberFormat="1" applyFont="1" applyFill="1" applyBorder="1" applyAlignment="1">
      <alignment horizontal="center" vertical="center"/>
    </xf>
    <xf numFmtId="177" fontId="64" fillId="36" borderId="33" xfId="0" applyNumberFormat="1" applyFont="1" applyFill="1" applyBorder="1" applyAlignment="1">
      <alignment horizontal="center" vertical="center"/>
    </xf>
    <xf numFmtId="177" fontId="64" fillId="36" borderId="34" xfId="0" applyNumberFormat="1" applyFont="1" applyFill="1" applyBorder="1" applyAlignment="1">
      <alignment horizontal="center" vertical="center"/>
    </xf>
    <xf numFmtId="0" fontId="57" fillId="0" borderId="35" xfId="0" applyFont="1" applyBorder="1" applyAlignment="1">
      <alignment horizontal="center"/>
    </xf>
    <xf numFmtId="0" fontId="57" fillId="0" borderId="36" xfId="0" applyFont="1" applyBorder="1" applyAlignment="1">
      <alignment horizontal="center"/>
    </xf>
    <xf numFmtId="0" fontId="0" fillId="33" borderId="10" xfId="0" applyFill="1" applyBorder="1" applyAlignment="1" applyProtection="1">
      <alignment horizontal="center"/>
      <protection locked="0"/>
    </xf>
    <xf numFmtId="0" fontId="58" fillId="0" borderId="25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38" xfId="0" applyFont="1" applyBorder="1" applyAlignment="1">
      <alignment horizontal="center" vertical="center" wrapText="1"/>
    </xf>
    <xf numFmtId="0" fontId="58" fillId="0" borderId="39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65" fillId="33" borderId="10" xfId="0" applyFont="1" applyFill="1" applyBorder="1" applyAlignment="1" applyProtection="1">
      <alignment horizontal="center" vertical="top"/>
      <protection locked="0"/>
    </xf>
    <xf numFmtId="0" fontId="65" fillId="33" borderId="15" xfId="0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6" fillId="33" borderId="10" xfId="0" applyNumberFormat="1" applyFont="1" applyFill="1" applyBorder="1" applyAlignment="1" applyProtection="1">
      <alignment horizontal="center" vertical="center"/>
      <protection locked="0"/>
    </xf>
    <xf numFmtId="0" fontId="66" fillId="33" borderId="15" xfId="0" applyNumberFormat="1" applyFont="1" applyFill="1" applyBorder="1" applyAlignment="1" applyProtection="1">
      <alignment horizontal="center" vertical="center"/>
      <protection locked="0"/>
    </xf>
    <xf numFmtId="0" fontId="67" fillId="0" borderId="23" xfId="0" applyFont="1" applyBorder="1" applyAlignment="1">
      <alignment horizontal="center" vertical="center" wrapText="1"/>
    </xf>
    <xf numFmtId="0" fontId="67" fillId="0" borderId="24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0" fillId="33" borderId="14" xfId="0" applyNumberFormat="1" applyFill="1" applyBorder="1" applyAlignment="1" applyProtection="1">
      <alignment horizontal="center" vertical="center"/>
      <protection locked="0"/>
    </xf>
    <xf numFmtId="0" fontId="0" fillId="33" borderId="16" xfId="0" applyNumberFormat="1" applyFill="1" applyBorder="1" applyAlignment="1" applyProtection="1">
      <alignment horizontal="center" vertical="center"/>
      <protection locked="0"/>
    </xf>
    <xf numFmtId="0" fontId="63" fillId="0" borderId="1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177" fontId="64" fillId="33" borderId="23" xfId="0" applyNumberFormat="1" applyFont="1" applyFill="1" applyBorder="1" applyAlignment="1" applyProtection="1">
      <alignment horizontal="center" vertical="center"/>
      <protection locked="0"/>
    </xf>
    <xf numFmtId="177" fontId="64" fillId="33" borderId="24" xfId="0" applyNumberFormat="1" applyFont="1" applyFill="1" applyBorder="1" applyAlignment="1" applyProtection="1">
      <alignment horizontal="center" vertical="center"/>
      <protection locked="0"/>
    </xf>
    <xf numFmtId="177" fontId="64" fillId="33" borderId="33" xfId="0" applyNumberFormat="1" applyFont="1" applyFill="1" applyBorder="1" applyAlignment="1" applyProtection="1">
      <alignment horizontal="center" vertical="center"/>
      <protection locked="0"/>
    </xf>
    <xf numFmtId="177" fontId="64" fillId="33" borderId="34" xfId="0" applyNumberFormat="1" applyFont="1" applyFill="1" applyBorder="1" applyAlignment="1" applyProtection="1">
      <alignment horizontal="center" vertical="center"/>
      <protection locked="0"/>
    </xf>
    <xf numFmtId="175" fontId="59" fillId="36" borderId="31" xfId="0" applyNumberFormat="1" applyFont="1" applyFill="1" applyBorder="1" applyAlignment="1">
      <alignment horizontal="center" vertical="center"/>
    </xf>
    <xf numFmtId="0" fontId="59" fillId="36" borderId="32" xfId="0" applyFont="1" applyFill="1" applyBorder="1" applyAlignment="1">
      <alignment horizontal="center" vertical="center"/>
    </xf>
    <xf numFmtId="0" fontId="59" fillId="36" borderId="33" xfId="0" applyFont="1" applyFill="1" applyBorder="1" applyAlignment="1">
      <alignment horizontal="center" vertical="center"/>
    </xf>
    <xf numFmtId="0" fontId="59" fillId="36" borderId="34" xfId="0" applyFont="1" applyFill="1" applyBorder="1" applyAlignment="1">
      <alignment horizontal="center" vertical="center"/>
    </xf>
    <xf numFmtId="0" fontId="58" fillId="33" borderId="42" xfId="0" applyFont="1" applyFill="1" applyBorder="1" applyAlignment="1" applyProtection="1">
      <alignment horizontal="center" vertical="center"/>
      <protection locked="0"/>
    </xf>
    <xf numFmtId="0" fontId="58" fillId="33" borderId="43" xfId="0" applyFont="1" applyFill="1" applyBorder="1" applyAlignment="1" applyProtection="1">
      <alignment horizontal="center" vertical="center"/>
      <protection locked="0"/>
    </xf>
    <xf numFmtId="0" fontId="58" fillId="33" borderId="39" xfId="0" applyFont="1" applyFill="1" applyBorder="1" applyAlignment="1" applyProtection="1">
      <alignment horizontal="center" vertical="center"/>
      <protection locked="0"/>
    </xf>
    <xf numFmtId="0" fontId="67" fillId="0" borderId="44" xfId="0" applyFont="1" applyBorder="1" applyAlignment="1">
      <alignment horizontal="center" vertical="top" wrapText="1"/>
    </xf>
    <xf numFmtId="0" fontId="43" fillId="0" borderId="23" xfId="44" applyBorder="1" applyAlignment="1">
      <alignment horizontal="center" vertical="center" wrapText="1"/>
    </xf>
    <xf numFmtId="0" fontId="43" fillId="0" borderId="40" xfId="44" applyBorder="1" applyAlignment="1">
      <alignment horizontal="center" vertical="center" wrapText="1"/>
    </xf>
    <xf numFmtId="0" fontId="43" fillId="0" borderId="24" xfId="44" applyBorder="1" applyAlignment="1">
      <alignment horizontal="center" vertical="center" wrapText="1"/>
    </xf>
    <xf numFmtId="0" fontId="43" fillId="0" borderId="27" xfId="44" applyBorder="1" applyAlignment="1">
      <alignment horizontal="center" vertical="center" wrapText="1"/>
    </xf>
    <xf numFmtId="0" fontId="43" fillId="0" borderId="0" xfId="44" applyBorder="1" applyAlignment="1">
      <alignment horizontal="center" vertical="center" wrapText="1"/>
    </xf>
    <xf numFmtId="0" fontId="43" fillId="0" borderId="41" xfId="44" applyBorder="1" applyAlignment="1">
      <alignment horizontal="center" vertical="center" wrapText="1"/>
    </xf>
    <xf numFmtId="0" fontId="43" fillId="0" borderId="33" xfId="44" applyBorder="1" applyAlignment="1">
      <alignment horizontal="center" vertical="center" wrapText="1"/>
    </xf>
    <xf numFmtId="0" fontId="43" fillId="0" borderId="44" xfId="44" applyBorder="1" applyAlignment="1">
      <alignment horizontal="center" vertical="center" wrapText="1"/>
    </xf>
    <xf numFmtId="0" fontId="43" fillId="0" borderId="34" xfId="44" applyBorder="1" applyAlignment="1">
      <alignment horizontal="center" vertical="center" wrapText="1"/>
    </xf>
    <xf numFmtId="0" fontId="68" fillId="0" borderId="28" xfId="0" applyFont="1" applyBorder="1" applyAlignment="1">
      <alignment horizontal="center"/>
    </xf>
    <xf numFmtId="0" fontId="68" fillId="0" borderId="29" xfId="0" applyFont="1" applyBorder="1" applyAlignment="1">
      <alignment horizontal="center"/>
    </xf>
    <xf numFmtId="0" fontId="68" fillId="0" borderId="30" xfId="0" applyFont="1" applyBorder="1" applyAlignment="1">
      <alignment horizontal="center"/>
    </xf>
    <xf numFmtId="0" fontId="53" fillId="33" borderId="28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69" fillId="0" borderId="23" xfId="0" applyFont="1" applyBorder="1" applyAlignment="1">
      <alignment horizontal="center"/>
    </xf>
    <xf numFmtId="0" fontId="69" fillId="0" borderId="40" xfId="0" applyFont="1" applyBorder="1" applyAlignment="1">
      <alignment horizontal="center"/>
    </xf>
    <xf numFmtId="0" fontId="69" fillId="0" borderId="24" xfId="0" applyFont="1" applyBorder="1" applyAlignment="1">
      <alignment horizontal="center"/>
    </xf>
    <xf numFmtId="177" fontId="64" fillId="36" borderId="27" xfId="0" applyNumberFormat="1" applyFont="1" applyFill="1" applyBorder="1" applyAlignment="1">
      <alignment horizontal="center" vertical="center"/>
    </xf>
    <xf numFmtId="177" fontId="64" fillId="36" borderId="0" xfId="0" applyNumberFormat="1" applyFont="1" applyFill="1" applyBorder="1" applyAlignment="1">
      <alignment horizontal="center" vertical="center"/>
    </xf>
    <xf numFmtId="177" fontId="64" fillId="36" borderId="41" xfId="0" applyNumberFormat="1" applyFont="1" applyFill="1" applyBorder="1" applyAlignment="1">
      <alignment horizontal="center" vertical="center"/>
    </xf>
    <xf numFmtId="177" fontId="64" fillId="36" borderId="44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4" xfId="0" applyBorder="1" applyAlignment="1">
      <alignment horizontal="center"/>
    </xf>
    <xf numFmtId="0" fontId="53" fillId="0" borderId="20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3" fillId="0" borderId="46" xfId="0" applyFont="1" applyBorder="1" applyAlignment="1">
      <alignment horizontal="center" vertical="center"/>
    </xf>
    <xf numFmtId="0" fontId="53" fillId="0" borderId="47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187" fontId="0" fillId="34" borderId="48" xfId="0" applyNumberFormat="1" applyFill="1" applyBorder="1" applyAlignment="1">
      <alignment horizontal="center" vertical="center" wrapText="1"/>
    </xf>
    <xf numFmtId="187" fontId="0" fillId="34" borderId="49" xfId="0" applyNumberFormat="1" applyFill="1" applyBorder="1" applyAlignment="1">
      <alignment horizontal="center" vertical="center" wrapText="1"/>
    </xf>
    <xf numFmtId="187" fontId="0" fillId="34" borderId="50" xfId="0" applyNumberFormat="1" applyFill="1" applyBorder="1" applyAlignment="1">
      <alignment horizontal="center" vertical="center" wrapText="1"/>
    </xf>
    <xf numFmtId="0" fontId="58" fillId="33" borderId="51" xfId="0" applyFont="1" applyFill="1" applyBorder="1" applyAlignment="1" applyProtection="1">
      <alignment horizontal="center" vertical="center"/>
      <protection locked="0"/>
    </xf>
    <xf numFmtId="0" fontId="58" fillId="33" borderId="52" xfId="0" applyFont="1" applyFill="1" applyBorder="1" applyAlignment="1" applyProtection="1">
      <alignment horizontal="center" vertical="center"/>
      <protection locked="0"/>
    </xf>
    <xf numFmtId="0" fontId="58" fillId="33" borderId="37" xfId="0" applyFont="1" applyFill="1" applyBorder="1" applyAlignment="1" applyProtection="1">
      <alignment horizontal="center" vertical="center"/>
      <protection locked="0"/>
    </xf>
    <xf numFmtId="0" fontId="58" fillId="33" borderId="19" xfId="0" applyFont="1" applyFill="1" applyBorder="1" applyAlignment="1" applyProtection="1">
      <alignment horizontal="center" vertical="center"/>
      <protection locked="0"/>
    </xf>
    <xf numFmtId="0" fontId="58" fillId="33" borderId="53" xfId="0" applyFont="1" applyFill="1" applyBorder="1" applyAlignment="1" applyProtection="1">
      <alignment horizontal="center" vertical="center"/>
      <protection locked="0"/>
    </xf>
    <xf numFmtId="0" fontId="58" fillId="33" borderId="3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1</xdr:row>
      <xdr:rowOff>28575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38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ypal.com/webapps/shoppingcart?flowlogging_id=d413ca7e2eb57&amp;mfid=1485281048570_70a87b70654c9#/checkout/openButton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showZeros="0" tabSelected="1" view="pageBreakPreview" zoomScaleSheetLayoutView="100" zoomScalePageLayoutView="0" workbookViewId="0" topLeftCell="A1">
      <selection activeCell="A5" sqref="A5"/>
    </sheetView>
  </sheetViews>
  <sheetFormatPr defaultColWidth="11.421875" defaultRowHeight="15"/>
  <cols>
    <col min="1" max="1" width="26.140625" style="0" customWidth="1"/>
    <col min="2" max="7" width="12.7109375" style="0" customWidth="1"/>
    <col min="8" max="8" width="10.28125" style="0" customWidth="1"/>
    <col min="9" max="9" width="11.8515625" style="0" customWidth="1"/>
  </cols>
  <sheetData>
    <row r="1" spans="4:9" ht="59.25" customHeight="1" thickBot="1">
      <c r="D1" s="111" t="s">
        <v>53</v>
      </c>
      <c r="E1" s="111"/>
      <c r="F1" s="111"/>
      <c r="G1" s="111"/>
      <c r="H1" s="111"/>
      <c r="I1" s="111"/>
    </row>
    <row r="2" spans="2:9" ht="23.25" customHeight="1" thickBot="1">
      <c r="B2" s="124" t="s">
        <v>33</v>
      </c>
      <c r="C2" s="125"/>
      <c r="D2" s="125"/>
      <c r="E2" s="125"/>
      <c r="F2" s="125"/>
      <c r="G2" s="125"/>
      <c r="H2" s="125"/>
      <c r="I2" s="126"/>
    </row>
    <row r="3" spans="1:9" ht="19.5" customHeight="1">
      <c r="A3" s="80" t="s">
        <v>7</v>
      </c>
      <c r="B3" s="81"/>
      <c r="C3" s="81"/>
      <c r="D3" s="81"/>
      <c r="E3" s="81"/>
      <c r="F3" s="81"/>
      <c r="G3" s="82"/>
      <c r="H3" s="141" t="s">
        <v>39</v>
      </c>
      <c r="I3" s="142"/>
    </row>
    <row r="4" spans="1:11" s="3" customFormat="1" ht="79.5" customHeight="1" thickBot="1">
      <c r="A4" s="18" t="s">
        <v>0</v>
      </c>
      <c r="B4" s="2" t="s">
        <v>1</v>
      </c>
      <c r="C4" s="7" t="s">
        <v>2</v>
      </c>
      <c r="D4" s="6" t="s">
        <v>40</v>
      </c>
      <c r="E4" s="83" t="s">
        <v>3</v>
      </c>
      <c r="F4" s="83"/>
      <c r="G4" s="84"/>
      <c r="H4" s="62"/>
      <c r="I4" s="143"/>
      <c r="J4" s="45"/>
      <c r="K4" s="4"/>
    </row>
    <row r="5" spans="1:9" ht="30" customHeight="1">
      <c r="A5" s="37"/>
      <c r="B5" s="38"/>
      <c r="C5" s="39"/>
      <c r="D5" s="43"/>
      <c r="E5" s="85"/>
      <c r="F5" s="85"/>
      <c r="G5" s="86"/>
      <c r="H5" s="35" t="s">
        <v>42</v>
      </c>
      <c r="I5" s="35" t="s">
        <v>41</v>
      </c>
    </row>
    <row r="6" spans="1:9" ht="30" customHeight="1" thickBot="1">
      <c r="A6" s="37"/>
      <c r="B6" s="38"/>
      <c r="C6" s="39"/>
      <c r="D6" s="43"/>
      <c r="E6" s="85"/>
      <c r="F6" s="85"/>
      <c r="G6" s="86"/>
      <c r="H6" s="36"/>
      <c r="I6" s="36"/>
    </row>
    <row r="7" spans="1:9" ht="30" customHeight="1">
      <c r="A7" s="37"/>
      <c r="B7" s="38"/>
      <c r="C7" s="39"/>
      <c r="D7" s="43"/>
      <c r="E7" s="85"/>
      <c r="F7" s="85"/>
      <c r="G7" s="86"/>
      <c r="H7" s="35" t="s">
        <v>43</v>
      </c>
      <c r="I7" s="35" t="s">
        <v>44</v>
      </c>
    </row>
    <row r="8" spans="1:9" ht="30" customHeight="1" thickBot="1">
      <c r="A8" s="37"/>
      <c r="B8" s="38"/>
      <c r="C8" s="39"/>
      <c r="D8" s="43"/>
      <c r="E8" s="85"/>
      <c r="F8" s="85"/>
      <c r="G8" s="86"/>
      <c r="H8" s="36"/>
      <c r="I8" s="36"/>
    </row>
    <row r="9" spans="1:9" ht="30" customHeight="1">
      <c r="A9" s="37"/>
      <c r="B9" s="38"/>
      <c r="C9" s="39"/>
      <c r="D9" s="43"/>
      <c r="E9" s="87" t="s">
        <v>4</v>
      </c>
      <c r="F9" s="87"/>
      <c r="G9" s="88"/>
      <c r="H9" s="58" t="s">
        <v>45</v>
      </c>
      <c r="I9" s="59"/>
    </row>
    <row r="10" spans="1:9" ht="30" customHeight="1">
      <c r="A10" s="37"/>
      <c r="B10" s="38"/>
      <c r="C10" s="39"/>
      <c r="D10" s="43"/>
      <c r="E10" s="89"/>
      <c r="F10" s="89"/>
      <c r="G10" s="90"/>
      <c r="H10" s="60"/>
      <c r="I10" s="61"/>
    </row>
    <row r="11" spans="1:9" ht="30" customHeight="1">
      <c r="A11" s="37"/>
      <c r="B11" s="38"/>
      <c r="C11" s="39"/>
      <c r="D11" s="43"/>
      <c r="E11" s="87" t="s">
        <v>5</v>
      </c>
      <c r="F11" s="87"/>
      <c r="G11" s="88"/>
      <c r="H11" s="104">
        <f>+H6*50+I6*35+H8*25+I8*15</f>
        <v>0</v>
      </c>
      <c r="I11" s="105"/>
    </row>
    <row r="12" spans="1:9" ht="30" customHeight="1" thickBot="1">
      <c r="A12" s="40"/>
      <c r="B12" s="41"/>
      <c r="C12" s="42"/>
      <c r="D12" s="44"/>
      <c r="E12" s="95"/>
      <c r="F12" s="95"/>
      <c r="G12" s="96"/>
      <c r="H12" s="106"/>
      <c r="I12" s="107"/>
    </row>
    <row r="14" spans="1:9" ht="19.5" customHeight="1">
      <c r="A14" s="67" t="s">
        <v>6</v>
      </c>
      <c r="B14" s="67"/>
      <c r="C14" s="67"/>
      <c r="D14" s="67"/>
      <c r="E14" s="97" t="s">
        <v>25</v>
      </c>
      <c r="F14" s="97"/>
      <c r="G14" s="97"/>
      <c r="H14" s="97"/>
      <c r="I14" s="97"/>
    </row>
    <row r="15" spans="1:9" ht="25.5" customHeight="1">
      <c r="A15" s="34" t="s">
        <v>8</v>
      </c>
      <c r="B15" s="23"/>
      <c r="C15" s="33" t="s">
        <v>16</v>
      </c>
      <c r="D15" s="24"/>
      <c r="E15" s="74"/>
      <c r="F15" s="74"/>
      <c r="G15" s="74"/>
      <c r="H15" s="74"/>
      <c r="I15" s="74"/>
    </row>
    <row r="16" ht="15" thickBot="1"/>
    <row r="17" spans="1:9" ht="20.25" customHeight="1" thickBot="1">
      <c r="A17" s="64" t="s">
        <v>38</v>
      </c>
      <c r="B17" s="65"/>
      <c r="C17" s="65"/>
      <c r="D17" s="65"/>
      <c r="E17" s="65"/>
      <c r="F17" s="65"/>
      <c r="G17" s="66"/>
      <c r="H17" s="72" t="s">
        <v>31</v>
      </c>
      <c r="I17" s="73"/>
    </row>
    <row r="18" spans="1:9" ht="19.5">
      <c r="A18" s="75" t="s">
        <v>12</v>
      </c>
      <c r="B18" s="62" t="s">
        <v>36</v>
      </c>
      <c r="C18" s="63"/>
      <c r="D18" s="63"/>
      <c r="E18" s="77" t="s">
        <v>37</v>
      </c>
      <c r="F18" s="78"/>
      <c r="G18" s="79"/>
      <c r="H18" s="68">
        <f>SUM(B29:G29)</f>
        <v>0</v>
      </c>
      <c r="I18" s="69"/>
    </row>
    <row r="19" spans="1:9" ht="20.25" thickBot="1">
      <c r="A19" s="76"/>
      <c r="B19" s="11" t="s">
        <v>9</v>
      </c>
      <c r="C19" s="8" t="s">
        <v>10</v>
      </c>
      <c r="D19" s="15" t="s">
        <v>11</v>
      </c>
      <c r="E19" s="11" t="s">
        <v>9</v>
      </c>
      <c r="F19" s="8" t="s">
        <v>10</v>
      </c>
      <c r="G19" s="12" t="s">
        <v>11</v>
      </c>
      <c r="H19" s="70"/>
      <c r="I19" s="71"/>
    </row>
    <row r="20" spans="1:9" ht="17.25" customHeight="1">
      <c r="A20" s="144" t="s">
        <v>50</v>
      </c>
      <c r="B20" s="147"/>
      <c r="C20" s="150"/>
      <c r="D20" s="108"/>
      <c r="E20" s="147"/>
      <c r="F20" s="150"/>
      <c r="G20" s="108"/>
      <c r="H20" s="91" t="s">
        <v>49</v>
      </c>
      <c r="I20" s="92"/>
    </row>
    <row r="21" spans="1:9" ht="17.25" customHeight="1">
      <c r="A21" s="145"/>
      <c r="B21" s="148"/>
      <c r="C21" s="151"/>
      <c r="D21" s="109"/>
      <c r="E21" s="148"/>
      <c r="F21" s="151"/>
      <c r="G21" s="109"/>
      <c r="H21" s="93"/>
      <c r="I21" s="94"/>
    </row>
    <row r="22" spans="1:9" ht="17.25" customHeight="1">
      <c r="A22" s="145"/>
      <c r="B22" s="148"/>
      <c r="C22" s="151"/>
      <c r="D22" s="109"/>
      <c r="E22" s="148"/>
      <c r="F22" s="151"/>
      <c r="G22" s="109"/>
      <c r="H22" s="93"/>
      <c r="I22" s="94"/>
    </row>
    <row r="23" spans="1:9" ht="17.25" customHeight="1">
      <c r="A23" s="146"/>
      <c r="B23" s="149"/>
      <c r="C23" s="152"/>
      <c r="D23" s="110"/>
      <c r="E23" s="149"/>
      <c r="F23" s="152"/>
      <c r="G23" s="110"/>
      <c r="H23" s="93"/>
      <c r="I23" s="94"/>
    </row>
    <row r="24" spans="1:9" ht="17.25" customHeight="1">
      <c r="A24" s="19" t="s">
        <v>13</v>
      </c>
      <c r="B24" s="46">
        <v>23.1</v>
      </c>
      <c r="C24" s="47">
        <v>45</v>
      </c>
      <c r="D24" s="48">
        <v>51</v>
      </c>
      <c r="E24" s="49">
        <v>16.2</v>
      </c>
      <c r="F24" s="50">
        <v>26.5</v>
      </c>
      <c r="G24" s="51">
        <v>28.8</v>
      </c>
      <c r="H24" s="93"/>
      <c r="I24" s="94"/>
    </row>
    <row r="25" spans="1:9" ht="17.25" customHeight="1">
      <c r="A25" s="32" t="s">
        <v>51</v>
      </c>
      <c r="B25" s="52"/>
      <c r="C25" s="53"/>
      <c r="D25" s="54"/>
      <c r="E25" s="52"/>
      <c r="F25" s="53"/>
      <c r="G25" s="54"/>
      <c r="H25" s="93"/>
      <c r="I25" s="94"/>
    </row>
    <row r="26" spans="1:9" ht="17.25" customHeight="1">
      <c r="A26" s="32" t="s">
        <v>52</v>
      </c>
      <c r="B26" s="52"/>
      <c r="C26" s="53"/>
      <c r="D26" s="54"/>
      <c r="E26" s="52"/>
      <c r="F26" s="53"/>
      <c r="G26" s="54"/>
      <c r="H26" s="93"/>
      <c r="I26" s="94"/>
    </row>
    <row r="27" spans="1:9" ht="17.25" customHeight="1" thickBot="1">
      <c r="A27" s="19" t="s">
        <v>15</v>
      </c>
      <c r="B27" s="52"/>
      <c r="C27" s="55">
        <f>SUM(C25:C26)</f>
        <v>0</v>
      </c>
      <c r="D27" s="54"/>
      <c r="E27" s="52"/>
      <c r="F27" s="55">
        <f>SUM(F25:F26)</f>
        <v>0</v>
      </c>
      <c r="G27" s="54"/>
      <c r="H27" s="98" t="s">
        <v>30</v>
      </c>
      <c r="I27" s="99"/>
    </row>
    <row r="28" spans="1:9" ht="19.5">
      <c r="A28" s="20" t="s">
        <v>13</v>
      </c>
      <c r="B28" s="56">
        <v>0</v>
      </c>
      <c r="C28" s="22">
        <v>9</v>
      </c>
      <c r="D28" s="57">
        <v>0</v>
      </c>
      <c r="E28" s="56"/>
      <c r="F28" s="22">
        <v>5.3</v>
      </c>
      <c r="G28" s="57"/>
      <c r="H28" s="100"/>
      <c r="I28" s="101"/>
    </row>
    <row r="29" spans="1:9" ht="33.75" customHeight="1" thickBot="1">
      <c r="A29" s="21" t="s">
        <v>14</v>
      </c>
      <c r="B29" s="13">
        <f aca="true" t="shared" si="0" ref="B29:G29">+B28*B27+B20*B24</f>
        <v>0</v>
      </c>
      <c r="C29" s="14">
        <f t="shared" si="0"/>
        <v>0</v>
      </c>
      <c r="D29" s="17">
        <f t="shared" si="0"/>
        <v>0</v>
      </c>
      <c r="E29" s="13">
        <f t="shared" si="0"/>
        <v>0</v>
      </c>
      <c r="F29" s="14">
        <f t="shared" si="0"/>
        <v>0</v>
      </c>
      <c r="G29" s="17">
        <f t="shared" si="0"/>
        <v>0</v>
      </c>
      <c r="H29" s="102"/>
      <c r="I29" s="103"/>
    </row>
    <row r="30" ht="15" thickBot="1">
      <c r="A30" t="s">
        <v>47</v>
      </c>
    </row>
    <row r="31" spans="1:9" ht="14.25">
      <c r="A31" s="137" t="s">
        <v>27</v>
      </c>
      <c r="B31" s="138"/>
      <c r="C31" s="138"/>
      <c r="D31" s="138"/>
      <c r="E31" s="138"/>
      <c r="F31" s="138"/>
      <c r="G31" s="134" t="s">
        <v>28</v>
      </c>
      <c r="H31" s="135"/>
      <c r="I31" s="136"/>
    </row>
    <row r="32" spans="1:9" ht="15" customHeight="1">
      <c r="A32" s="139"/>
      <c r="B32" s="140"/>
      <c r="C32" s="140"/>
      <c r="D32" s="140"/>
      <c r="E32" s="140"/>
      <c r="F32" s="140"/>
      <c r="G32" s="130">
        <f>SUM(F34:F40)</f>
        <v>0</v>
      </c>
      <c r="H32" s="131"/>
      <c r="I32" s="132"/>
    </row>
    <row r="33" spans="1:9" ht="28.5" customHeight="1" thickBot="1">
      <c r="A33" s="5" t="s">
        <v>18</v>
      </c>
      <c r="B33" s="5" t="s">
        <v>22</v>
      </c>
      <c r="C33" s="5" t="s">
        <v>17</v>
      </c>
      <c r="D33" s="2" t="s">
        <v>35</v>
      </c>
      <c r="E33" s="5" t="s">
        <v>21</v>
      </c>
      <c r="F33" s="26" t="s">
        <v>14</v>
      </c>
      <c r="G33" s="70"/>
      <c r="H33" s="133"/>
      <c r="I33" s="71"/>
    </row>
    <row r="34" spans="1:9" ht="19.5">
      <c r="A34" s="1" t="s">
        <v>19</v>
      </c>
      <c r="B34" s="25"/>
      <c r="C34" s="25"/>
      <c r="D34" s="9">
        <f aca="true" t="shared" si="1" ref="D34:D40">+C34*B34</f>
        <v>0</v>
      </c>
      <c r="E34" s="10">
        <v>4.5</v>
      </c>
      <c r="F34" s="16">
        <f aca="true" t="shared" si="2" ref="F34:F40">+E34*D34</f>
        <v>0</v>
      </c>
      <c r="G34" s="127" t="s">
        <v>29</v>
      </c>
      <c r="H34" s="128"/>
      <c r="I34" s="129"/>
    </row>
    <row r="35" spans="1:9" ht="19.5" customHeight="1">
      <c r="A35" s="1" t="s">
        <v>20</v>
      </c>
      <c r="B35" s="25"/>
      <c r="C35" s="25"/>
      <c r="D35" s="9">
        <f t="shared" si="1"/>
        <v>0</v>
      </c>
      <c r="E35" s="10">
        <v>5.5</v>
      </c>
      <c r="F35" s="16">
        <f t="shared" si="2"/>
        <v>0</v>
      </c>
      <c r="G35" s="130">
        <f>+G32+H28+H18+H11</f>
        <v>0</v>
      </c>
      <c r="H35" s="131"/>
      <c r="I35" s="132"/>
    </row>
    <row r="36" spans="1:9" ht="20.25" customHeight="1" thickBot="1">
      <c r="A36" s="1" t="s">
        <v>23</v>
      </c>
      <c r="B36" s="25"/>
      <c r="C36" s="25"/>
      <c r="D36" s="9">
        <f t="shared" si="1"/>
        <v>0</v>
      </c>
      <c r="E36" s="10">
        <v>4.5</v>
      </c>
      <c r="F36" s="16">
        <f t="shared" si="2"/>
        <v>0</v>
      </c>
      <c r="G36" s="70"/>
      <c r="H36" s="133"/>
      <c r="I36" s="71"/>
    </row>
    <row r="37" spans="1:9" ht="19.5" customHeight="1">
      <c r="A37" s="1" t="s">
        <v>32</v>
      </c>
      <c r="B37" s="25"/>
      <c r="C37" s="25"/>
      <c r="D37" s="9">
        <f t="shared" si="1"/>
        <v>0</v>
      </c>
      <c r="E37" s="10">
        <v>4.5</v>
      </c>
      <c r="F37" s="16">
        <f t="shared" si="2"/>
        <v>0</v>
      </c>
      <c r="G37" s="112" t="s">
        <v>34</v>
      </c>
      <c r="H37" s="113"/>
      <c r="I37" s="114"/>
    </row>
    <row r="38" spans="1:9" ht="20.25" customHeight="1">
      <c r="A38" s="1" t="s">
        <v>26</v>
      </c>
      <c r="B38" s="25"/>
      <c r="C38" s="25"/>
      <c r="D38" s="9">
        <f t="shared" si="1"/>
        <v>0</v>
      </c>
      <c r="E38" s="10">
        <v>0.22</v>
      </c>
      <c r="F38" s="16">
        <f t="shared" si="2"/>
        <v>0</v>
      </c>
      <c r="G38" s="115"/>
      <c r="H38" s="116"/>
      <c r="I38" s="117"/>
    </row>
    <row r="39" spans="1:9" ht="18" customHeight="1">
      <c r="A39" s="1" t="s">
        <v>24</v>
      </c>
      <c r="B39" s="25"/>
      <c r="C39" s="25"/>
      <c r="D39" s="9">
        <f t="shared" si="1"/>
        <v>0</v>
      </c>
      <c r="E39" s="10">
        <v>2.5</v>
      </c>
      <c r="F39" s="16">
        <f t="shared" si="2"/>
        <v>0</v>
      </c>
      <c r="G39" s="115"/>
      <c r="H39" s="116"/>
      <c r="I39" s="117"/>
    </row>
    <row r="40" spans="1:9" ht="20.25" thickBot="1">
      <c r="A40" s="27" t="s">
        <v>46</v>
      </c>
      <c r="B40" s="28"/>
      <c r="C40" s="28"/>
      <c r="D40" s="29">
        <f t="shared" si="1"/>
        <v>0</v>
      </c>
      <c r="E40" s="30">
        <v>3</v>
      </c>
      <c r="F40" s="31">
        <f t="shared" si="2"/>
        <v>0</v>
      </c>
      <c r="G40" s="115"/>
      <c r="H40" s="116"/>
      <c r="I40" s="117"/>
    </row>
    <row r="41" spans="1:9" ht="15.75" thickBot="1">
      <c r="A41" s="121" t="s">
        <v>48</v>
      </c>
      <c r="B41" s="122"/>
      <c r="C41" s="122"/>
      <c r="D41" s="122"/>
      <c r="E41" s="122"/>
      <c r="F41" s="123"/>
      <c r="G41" s="118"/>
      <c r="H41" s="119"/>
      <c r="I41" s="120"/>
    </row>
  </sheetData>
  <sheetProtection sheet="1" selectLockedCells="1"/>
  <mergeCells count="38">
    <mergeCell ref="A20:A23"/>
    <mergeCell ref="B20:B23"/>
    <mergeCell ref="C20:C23"/>
    <mergeCell ref="D20:D23"/>
    <mergeCell ref="E20:E23"/>
    <mergeCell ref="F20:F23"/>
    <mergeCell ref="D1:I1"/>
    <mergeCell ref="G37:I41"/>
    <mergeCell ref="A41:F41"/>
    <mergeCell ref="B2:I2"/>
    <mergeCell ref="G34:I34"/>
    <mergeCell ref="G35:I36"/>
    <mergeCell ref="G31:I31"/>
    <mergeCell ref="G32:I33"/>
    <mergeCell ref="A31:F32"/>
    <mergeCell ref="H3:I4"/>
    <mergeCell ref="H20:I26"/>
    <mergeCell ref="E12:G12"/>
    <mergeCell ref="E14:I14"/>
    <mergeCell ref="H27:I27"/>
    <mergeCell ref="H28:I29"/>
    <mergeCell ref="H11:I12"/>
    <mergeCell ref="G20:G23"/>
    <mergeCell ref="A3:G3"/>
    <mergeCell ref="E4:G4"/>
    <mergeCell ref="E5:G8"/>
    <mergeCell ref="E9:G9"/>
    <mergeCell ref="E10:G10"/>
    <mergeCell ref="E11:G11"/>
    <mergeCell ref="H9:I10"/>
    <mergeCell ref="B18:D18"/>
    <mergeCell ref="A17:G17"/>
    <mergeCell ref="A14:D14"/>
    <mergeCell ref="H18:I19"/>
    <mergeCell ref="H17:I17"/>
    <mergeCell ref="E15:I15"/>
    <mergeCell ref="A18:A19"/>
    <mergeCell ref="E18:G18"/>
  </mergeCells>
  <hyperlinks>
    <hyperlink ref="G37:I41" r:id="rId1" display="J'envoie un acompte minimum de 30€ pour valider mon inscription à l'ordre de CENTRE CHRETIEN adresse: 500, chemin du Moulin 30160 GAGNIERES, et recevrai une confirmation."/>
  </hyperlinks>
  <printOptions horizontalCentered="1" verticalCentered="1"/>
  <pageMargins left="0" right="0.2362204724409449" top="0" bottom="0" header="0" footer="0"/>
  <pageSetup horizontalDpi="600" verticalDpi="600" orientation="portrait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JLB</dc:creator>
  <cp:keywords/>
  <dc:description/>
  <cp:lastModifiedBy>pierrelie1 gillard</cp:lastModifiedBy>
  <cp:lastPrinted>2022-03-14T17:40:15Z</cp:lastPrinted>
  <dcterms:created xsi:type="dcterms:W3CDTF">2017-02-13T15:23:14Z</dcterms:created>
  <dcterms:modified xsi:type="dcterms:W3CDTF">2022-03-14T17:40:20Z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